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'Доходы'!$5:$6</definedName>
    <definedName name="_xlnm.Print_Titles" localSheetId="1">'Расходы'!$2:$3</definedName>
    <definedName name="_xlnm.Print_Area" localSheetId="2">'Лист1'!$A$1:$D$8</definedName>
  </definedNames>
  <calcPr fullCalcOnLoad="1"/>
</workbook>
</file>

<file path=xl/sharedStrings.xml><?xml version="1.0" encoding="utf-8"?>
<sst xmlns="http://schemas.openxmlformats.org/spreadsheetml/2006/main" count="87" uniqueCount="68">
  <si>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</si>
  <si>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</si>
  <si>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</si>
  <si>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</si>
  <si>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</si>
  <si>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</si>
  <si>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</si>
  <si>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</si>
  <si>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</si>
  <si>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</si>
  <si>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</si>
  <si>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</si>
  <si>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</si>
  <si>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</si>
  <si>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</si>
  <si>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</si>
  <si>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</si>
  <si>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</si>
  <si>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</si>
  <si>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</si>
  <si>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</si>
  <si>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</si>
  <si>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</si>
  <si>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</si>
  <si>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</si>
  <si>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</si>
  <si>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</si>
  <si>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</si>
  <si>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</si>
  <si>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</si>
  <si>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</si>
  <si>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</si>
  <si>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</si>
  <si>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</si>
  <si>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</si>
  <si>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</si>
  <si>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</si>
  <si>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</si>
  <si>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</si>
  <si>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</si>
  <si>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ШТРАФЫ, САНКЦИИ, ВОЗМЕЩЕНИЕ УЩЕРБА</t>
  </si>
  <si>
    <t>000 116 00000 00 0000 000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</si>
  <si>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</si>
  <si>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</si>
  <si>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</si>
  <si>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</si>
  <si>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</si>
  <si>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</si>
  <si>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</si>
  <si>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000 0412 0000000 000 000</t>
  </si>
  <si>
    <t>Другие вопросы в области национальной экономики</t>
  </si>
  <si>
    <t>000 117 00000 00 0000 000</t>
  </si>
  <si>
    <t>ПРОЧИЕ НЕНАЛОГОВЫЕ ДОХОДЫ</t>
  </si>
  <si>
    <t>Приложение № 1</t>
  </si>
  <si>
    <t>Единица измерения: 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</si>
  <si>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</si>
  <si>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</si>
  <si>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</si>
  <si>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</si>
  <si>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</si>
  <si>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</si>
  <si>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</si>
  <si>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</si>
  <si>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</si>
  <si>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</si>
  <si>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000 0300 0000000 000 000</t>
  </si>
  <si>
    <t>Обеспечение пожарной безопасности</t>
  </si>
  <si>
    <t>Отчет об исполнении бюджета МКУ Исполнительный комитет  Староюрашского сельского поселения Елабужского муниципального района Республики Татарстан                                                                                                                          на 01 апреля   2022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</si>
</sst>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?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6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24" borderId="10" xfId="0" applyNumberFormat="1" applyFont="1" applyFill="1" applyBorder="1" applyAlignment="1">
      <alignment horizontal="center" vertical="center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49" fontId="18" fillId="24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18" fillId="24" borderId="16" xfId="0" applyNumberFormat="1" applyFont="1" applyFill="1" applyBorder="1" applyAlignment="1">
      <alignment horizontal="left" vertical="center" wrapText="1" indent="1" shrinkToFit="1"/>
    </xf>
    <xf numFmtId="49" fontId="18" fillId="24" borderId="17" xfId="0" applyNumberFormat="1" applyFont="1" applyFill="1" applyBorder="1" applyAlignment="1">
      <alignment horizontal="center" vertical="center" wrapText="1" shrinkToFit="1"/>
    </xf>
    <xf numFmtId="49" fontId="18" fillId="0" borderId="0" xfId="0" applyNumberFormat="1" applyFont="1" applyAlignment="1">
      <alignment wrapText="1" shrinkToFit="1"/>
    </xf>
    <xf numFmtId="0" fontId="18" fillId="24" borderId="18" xfId="0" applyNumberFormat="1" applyFont="1" applyFill="1" applyBorder="1" applyAlignment="1">
      <alignment horizontal="left" vertical="center" wrapText="1" indent="1" shrinkToFit="1"/>
    </xf>
    <xf numFmtId="49" fontId="18" fillId="24" borderId="19" xfId="0" applyNumberFormat="1" applyFont="1" applyFill="1" applyBorder="1" applyAlignment="1">
      <alignment horizontal="center" vertical="center" wrapText="1" shrinkToFit="1"/>
    </xf>
    <xf numFmtId="4" fontId="18" fillId="0" borderId="19" xfId="0" applyNumberFormat="1" applyFont="1" applyBorder="1" applyAlignment="1" applyProtection="1">
      <alignment horizontal="right" vertical="center" wrapText="1"/>
      <protection/>
    </xf>
    <xf numFmtId="49" fontId="18" fillId="0" borderId="19" xfId="0" applyNumberFormat="1" applyFont="1" applyFill="1" applyBorder="1" applyAlignment="1">
      <alignment horizontal="center" vertical="center" wrapText="1" shrinkToFit="1"/>
    </xf>
    <xf numFmtId="0" fontId="18" fillId="24" borderId="20" xfId="0" applyNumberFormat="1" applyFont="1" applyFill="1" applyBorder="1" applyAlignment="1">
      <alignment horizontal="left" vertical="center" wrapText="1" indent="1" shrinkToFit="1"/>
    </xf>
    <xf numFmtId="49" fontId="18" fillId="24" borderId="21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Fill="1" applyBorder="1" applyAlignment="1">
      <alignment horizontal="center" vertical="center"/>
    </xf>
    <xf numFmtId="4" fontId="19" fillId="0" borderId="22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Alignment="1">
      <alignment wrapText="1"/>
    </xf>
    <xf numFmtId="49" fontId="19" fillId="0" borderId="0" xfId="0" applyNumberFormat="1" applyFont="1" applyAlignment="1">
      <alignment/>
    </xf>
    <xf numFmtId="49" fontId="18" fillId="0" borderId="0" xfId="0" applyNumberFormat="1" applyFont="1" applyAlignment="1">
      <alignment wrapText="1"/>
    </xf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right" wrapText="1"/>
    </xf>
    <xf numFmtId="49" fontId="18" fillId="0" borderId="0" xfId="0" applyNumberFormat="1" applyFont="1" applyFill="1" applyBorder="1" applyAlignment="1">
      <alignment/>
    </xf>
    <xf numFmtId="49" fontId="18" fillId="0" borderId="0" xfId="0" applyNumberFormat="1" applyFont="1" applyAlignment="1">
      <alignment vertical="center"/>
    </xf>
    <xf numFmtId="49" fontId="18" fillId="0" borderId="23" xfId="0" applyNumberFormat="1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49" fontId="18" fillId="0" borderId="25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26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49" fontId="19" fillId="24" borderId="10" xfId="0" applyNumberFormat="1" applyFont="1" applyFill="1" applyBorder="1" applyAlignment="1">
      <alignment horizontal="center" vertical="center" wrapText="1"/>
    </xf>
    <xf numFmtId="49" fontId="19" fillId="24" borderId="11" xfId="0" applyNumberFormat="1" applyFont="1" applyFill="1" applyBorder="1" applyAlignment="1">
      <alignment horizontal="center" vertical="center" wrapText="1"/>
    </xf>
    <xf numFmtId="49" fontId="19" fillId="24" borderId="12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30" xfId="0" applyNumberFormat="1" applyFont="1" applyFill="1" applyBorder="1" applyAlignment="1">
      <alignment horizontal="center" vertical="center"/>
    </xf>
    <xf numFmtId="49" fontId="19" fillId="0" borderId="31" xfId="0" applyNumberFormat="1" applyFont="1" applyFill="1" applyBorder="1" applyAlignment="1">
      <alignment vertical="center"/>
    </xf>
    <xf numFmtId="4" fontId="19" fillId="0" borderId="14" xfId="0" applyNumberFormat="1" applyFont="1" applyFill="1" applyBorder="1" applyAlignment="1">
      <alignment horizontal="right"/>
    </xf>
    <xf numFmtId="0" fontId="19" fillId="24" borderId="10" xfId="0" applyNumberFormat="1" applyFont="1" applyFill="1" applyBorder="1" applyAlignment="1">
      <alignment horizontal="left" vertical="center" wrapText="1" indent="1" shrinkToFit="1"/>
    </xf>
    <xf numFmtId="49" fontId="19" fillId="24" borderId="11" xfId="0" applyNumberFormat="1" applyFont="1" applyFill="1" applyBorder="1" applyAlignment="1">
      <alignment horizontal="center" vertical="center" wrapText="1" shrinkToFit="1"/>
    </xf>
    <xf numFmtId="4" fontId="19" fillId="24" borderId="11" xfId="0" applyNumberFormat="1" applyFont="1" applyFill="1" applyBorder="1" applyAlignment="1">
      <alignment horizontal="right" wrapText="1" shrinkToFit="1"/>
    </xf>
    <xf numFmtId="4" fontId="19" fillId="24" borderId="32" xfId="0" applyNumberFormat="1" applyFont="1" applyFill="1" applyBorder="1" applyAlignment="1">
      <alignment horizontal="right" wrapText="1" shrinkToFit="1"/>
    </xf>
    <xf numFmtId="0" fontId="18" fillId="24" borderId="13" xfId="0" applyNumberFormat="1" applyFont="1" applyFill="1" applyBorder="1" applyAlignment="1">
      <alignment horizontal="left" vertical="center" wrapText="1" indent="1" shrinkToFit="1"/>
    </xf>
    <xf numFmtId="49" fontId="18" fillId="24" borderId="14" xfId="0" applyNumberFormat="1" applyFont="1" applyFill="1" applyBorder="1" applyAlignment="1">
      <alignment horizontal="center" vertical="center" wrapText="1" shrinkToFit="1"/>
    </xf>
    <xf numFmtId="4" fontId="19" fillId="0" borderId="11" xfId="0" applyNumberFormat="1" applyFont="1" applyBorder="1" applyAlignment="1" applyProtection="1">
      <alignment horizontal="right" vertical="center" wrapText="1"/>
      <protection/>
    </xf>
    <xf numFmtId="4" fontId="19" fillId="0" borderId="32" xfId="0" applyNumberFormat="1" applyFont="1" applyBorder="1" applyAlignment="1" applyProtection="1">
      <alignment horizontal="right" vertical="center" wrapText="1"/>
      <protection/>
    </xf>
    <xf numFmtId="0" fontId="18" fillId="24" borderId="33" xfId="0" applyNumberFormat="1" applyFont="1" applyFill="1" applyBorder="1" applyAlignment="1">
      <alignment horizontal="left" vertical="center" wrapText="1" indent="1" shrinkToFit="1"/>
    </xf>
    <xf numFmtId="49" fontId="18" fillId="24" borderId="34" xfId="0" applyNumberFormat="1" applyFont="1" applyFill="1" applyBorder="1" applyAlignment="1">
      <alignment horizontal="center" vertical="center" wrapText="1" shrinkToFit="1"/>
    </xf>
    <xf numFmtId="4" fontId="18" fillId="0" borderId="35" xfId="0" applyNumberFormat="1" applyFont="1" applyBorder="1" applyAlignment="1" applyProtection="1">
      <alignment horizontal="right" vertical="center" wrapText="1"/>
      <protection/>
    </xf>
    <xf numFmtId="4" fontId="18" fillId="0" borderId="36" xfId="0" applyNumberFormat="1" applyFont="1" applyBorder="1" applyAlignment="1" applyProtection="1">
      <alignment horizontal="right" vertical="center" wrapText="1"/>
      <protection/>
    </xf>
    <xf numFmtId="0" fontId="18" fillId="24" borderId="10" xfId="0" applyNumberFormat="1" applyFont="1" applyFill="1" applyBorder="1" applyAlignment="1">
      <alignment horizontal="left" vertical="center" wrapText="1" indent="1" shrinkToFit="1"/>
    </xf>
    <xf numFmtId="49" fontId="18" fillId="24" borderId="11" xfId="0" applyNumberFormat="1" applyFont="1" applyFill="1" applyBorder="1" applyAlignment="1">
      <alignment horizontal="center" vertical="center" wrapText="1" shrinkToFit="1"/>
    </xf>
    <xf numFmtId="49" fontId="18" fillId="24" borderId="37" xfId="0" applyNumberFormat="1" applyFont="1" applyFill="1" applyBorder="1" applyAlignment="1">
      <alignment vertical="center" wrapText="1"/>
    </xf>
    <xf numFmtId="49" fontId="18" fillId="24" borderId="38" xfId="0" applyNumberFormat="1" applyFont="1" applyFill="1" applyBorder="1" applyAlignment="1">
      <alignment horizontal="center" vertical="center"/>
    </xf>
    <xf numFmtId="4" fontId="18" fillId="24" borderId="38" xfId="0" applyNumberFormat="1" applyFont="1" applyFill="1" applyBorder="1" applyAlignment="1">
      <alignment horizontal="right"/>
    </xf>
    <xf numFmtId="4" fontId="18" fillId="24" borderId="39" xfId="0" applyNumberFormat="1" applyFont="1" applyFill="1" applyBorder="1" applyAlignment="1">
      <alignment horizontal="right"/>
    </xf>
    <xf numFmtId="49" fontId="18" fillId="0" borderId="27" xfId="0" applyNumberFormat="1" applyFont="1" applyFill="1" applyBorder="1" applyAlignment="1">
      <alignment vertical="center" wrapText="1"/>
    </xf>
    <xf numFmtId="49" fontId="18" fillId="0" borderId="40" xfId="0" applyNumberFormat="1" applyFont="1" applyFill="1" applyBorder="1" applyAlignment="1">
      <alignment horizontal="center" vertical="center"/>
    </xf>
    <xf numFmtId="4" fontId="18" fillId="0" borderId="38" xfId="0" applyNumberFormat="1" applyFont="1" applyFill="1" applyBorder="1" applyAlignment="1">
      <alignment horizontal="right"/>
    </xf>
    <xf numFmtId="4" fontId="18" fillId="0" borderId="39" xfId="0" applyNumberFormat="1" applyFont="1" applyFill="1" applyBorder="1" applyAlignment="1">
      <alignment horizontal="right"/>
    </xf>
    <xf numFmtId="49" fontId="18" fillId="0" borderId="0" xfId="0" applyNumberFormat="1" applyFont="1" applyFill="1" applyAlignment="1">
      <alignment vertical="center"/>
    </xf>
    <xf numFmtId="49" fontId="18" fillId="0" borderId="0" xfId="0" applyNumberFormat="1" applyFont="1" applyBorder="1" applyAlignment="1">
      <alignment vertical="center"/>
    </xf>
    <xf numFmtId="49" fontId="18" fillId="0" borderId="41" xfId="0" applyNumberFormat="1" applyFont="1" applyBorder="1" applyAlignment="1">
      <alignment vertical="center" wrapText="1"/>
    </xf>
    <xf numFmtId="49" fontId="18" fillId="0" borderId="42" xfId="0" applyNumberFormat="1" applyFont="1" applyBorder="1" applyAlignment="1">
      <alignment horizontal="center" vertical="center" wrapText="1"/>
    </xf>
    <xf numFmtId="4" fontId="18" fillId="0" borderId="43" xfId="0" applyNumberFormat="1" applyFont="1" applyFill="1" applyBorder="1" applyAlignment="1">
      <alignment horizontal="right" vertical="center" wrapText="1"/>
    </xf>
    <xf numFmtId="4" fontId="18" fillId="0" borderId="44" xfId="0" applyNumberFormat="1" applyFont="1" applyFill="1" applyBorder="1" applyAlignment="1">
      <alignment horizontal="right" vertical="center" wrapText="1"/>
    </xf>
    <xf numFmtId="49" fontId="19" fillId="0" borderId="23" xfId="0" applyNumberFormat="1" applyFont="1" applyBorder="1" applyAlignment="1">
      <alignment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4" fontId="19" fillId="0" borderId="25" xfId="0" applyNumberFormat="1" applyFont="1" applyFill="1" applyBorder="1" applyAlignment="1">
      <alignment horizontal="right" vertical="center" wrapText="1"/>
    </xf>
    <xf numFmtId="4" fontId="19" fillId="0" borderId="32" xfId="0" applyNumberFormat="1" applyFont="1" applyFill="1" applyBorder="1" applyAlignment="1">
      <alignment horizontal="right" vertical="center" wrapText="1"/>
    </xf>
    <xf numFmtId="49" fontId="18" fillId="0" borderId="45" xfId="0" applyNumberFormat="1" applyFont="1" applyBorder="1" applyAlignment="1">
      <alignment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4" fontId="19" fillId="0" borderId="47" xfId="0" applyNumberFormat="1" applyFont="1" applyFill="1" applyBorder="1" applyAlignment="1">
      <alignment horizontal="right" vertical="center" wrapText="1"/>
    </xf>
    <xf numFmtId="4" fontId="19" fillId="0" borderId="48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4" fontId="19" fillId="24" borderId="12" xfId="0" applyNumberFormat="1" applyFont="1" applyFill="1" applyBorder="1" applyAlignment="1">
      <alignment horizontal="right"/>
    </xf>
    <xf numFmtId="4" fontId="19" fillId="24" borderId="32" xfId="0" applyNumberFormat="1" applyFont="1" applyFill="1" applyBorder="1" applyAlignment="1">
      <alignment horizontal="right"/>
    </xf>
    <xf numFmtId="0" fontId="18" fillId="24" borderId="19" xfId="0" applyNumberFormat="1" applyFont="1" applyFill="1" applyBorder="1" applyAlignment="1">
      <alignment horizontal="left" vertical="center" wrapText="1" indent="1" shrinkToFit="1"/>
    </xf>
    <xf numFmtId="0" fontId="18" fillId="0" borderId="19" xfId="0" applyNumberFormat="1" applyFont="1" applyFill="1" applyBorder="1" applyAlignment="1">
      <alignment horizontal="left" vertical="center" wrapText="1" indent="1" shrinkToFit="1"/>
    </xf>
    <xf numFmtId="0" fontId="18" fillId="24" borderId="34" xfId="0" applyNumberFormat="1" applyFont="1" applyFill="1" applyBorder="1" applyAlignment="1">
      <alignment horizontal="left" vertical="center" wrapText="1" indent="1" shrinkToFit="1"/>
    </xf>
    <xf numFmtId="4" fontId="18" fillId="0" borderId="34" xfId="0" applyNumberFormat="1" applyFont="1" applyBorder="1" applyAlignment="1" applyProtection="1">
      <alignment horizontal="right" vertical="center" wrapText="1"/>
      <protection/>
    </xf>
    <xf numFmtId="0" fontId="19" fillId="0" borderId="0" xfId="0" applyFont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49" fontId="19" fillId="0" borderId="49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" fontId="18" fillId="0" borderId="11" xfId="0" applyNumberFormat="1" applyFont="1" applyBorder="1" applyAlignment="1" applyProtection="1">
      <alignment horizontal="right" vertical="center" wrapText="1"/>
      <protection/>
    </xf>
    <xf numFmtId="4" fontId="18" fillId="0" borderId="12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5"/>
  <sheetViews>
    <sheetView showGridLines="0" tabSelected="1" view="pageBreakPreview" zoomScale="80" zoomScaleSheetLayoutView="80" zoomScalePageLayoutView="0" workbookViewId="0" topLeftCell="A1">
      <selection activeCell="C16" sqref="C16"/>
    </sheetView>
  </sheetViews>
  <sheetFormatPr defaultColWidth="29.125" defaultRowHeight="35.25" customHeight="1"/>
  <cols>
    <col min="1" max="1" width="57.625" style="1" customWidth="1"/>
    <col min="2" max="2" width="46.375" style="1" customWidth="1"/>
    <col min="3" max="4" width="27.375" style="1" customWidth="1"/>
    <col min="5" max="16384" width="29.125" style="2" customWidth="1"/>
  </cols>
  <sheetData>
    <row r="1" ht="35.25" customHeight="1">
      <c r="D1" s="2" t="s">
        <v>53</v>
      </c>
    </row>
    <row r="2" spans="1:4" s="1" customFormat="1" ht="82.5" customHeight="1">
      <c r="A2" s="89" t="s">
        <v>67</v>
      </c>
      <c r="B2" s="89"/>
      <c r="C2" s="89"/>
      <c r="D2" s="89"/>
    </row>
    <row r="3" s="1" customFormat="1" ht="35.25" customHeight="1">
      <c r="A3" s="3" t="s">
        <v>54</v>
      </c>
    </row>
    <row r="4" spans="1:4" s="1" customFormat="1" ht="35.25" customHeight="1" thickBot="1">
      <c r="A4" s="90" t="s">
        <v>6</v>
      </c>
      <c r="B4" s="91"/>
      <c r="C4" s="91"/>
      <c r="D4" s="91"/>
    </row>
    <row r="5" spans="1:4" ht="81" customHeight="1" thickBot="1">
      <c r="A5" s="4" t="s">
        <v>0</v>
      </c>
      <c r="B5" s="5" t="s">
        <v>7</v>
      </c>
      <c r="C5" s="5" t="s">
        <v>55</v>
      </c>
      <c r="D5" s="6" t="s">
        <v>34</v>
      </c>
    </row>
    <row r="6" spans="1:4" ht="30" customHeight="1" thickBot="1">
      <c r="A6" s="7">
        <v>1</v>
      </c>
      <c r="B6" s="8" t="s">
        <v>35</v>
      </c>
      <c r="C6" s="8" t="s">
        <v>11</v>
      </c>
      <c r="D6" s="9" t="s">
        <v>36</v>
      </c>
    </row>
    <row r="7" spans="1:4" ht="39.75" customHeight="1" thickBot="1">
      <c r="A7" s="81" t="s">
        <v>1</v>
      </c>
      <c r="B7" s="82" t="s">
        <v>4</v>
      </c>
      <c r="C7" s="83">
        <f>SUM(C8:C15)</f>
        <v>1997994.95</v>
      </c>
      <c r="D7" s="84">
        <f>SUM(D8:D15)</f>
        <v>927799.1699999999</v>
      </c>
    </row>
    <row r="8" spans="1:115" ht="50.25" customHeight="1">
      <c r="A8" s="87" t="s">
        <v>12</v>
      </c>
      <c r="B8" s="54" t="s">
        <v>13</v>
      </c>
      <c r="C8" s="88">
        <v>188000</v>
      </c>
      <c r="D8" s="88">
        <v>71064.42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</row>
    <row r="9" spans="1:115" ht="42.75" customHeight="1">
      <c r="A9" s="85" t="s">
        <v>14</v>
      </c>
      <c r="B9" s="15" t="s">
        <v>15</v>
      </c>
      <c r="C9" s="16">
        <v>28000</v>
      </c>
      <c r="D9" s="16">
        <v>209442.5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</row>
    <row r="10" spans="1:115" ht="69" customHeight="1">
      <c r="A10" s="85" t="s">
        <v>16</v>
      </c>
      <c r="B10" s="15" t="s">
        <v>17</v>
      </c>
      <c r="C10" s="16">
        <v>16000</v>
      </c>
      <c r="D10" s="16">
        <v>993.88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</row>
    <row r="11" spans="1:115" ht="34.5" customHeight="1">
      <c r="A11" s="85" t="s">
        <v>37</v>
      </c>
      <c r="B11" s="15" t="s">
        <v>17</v>
      </c>
      <c r="C11" s="16">
        <v>289000</v>
      </c>
      <c r="D11" s="16">
        <v>77000.12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</row>
    <row r="12" spans="1:115" ht="44.25" customHeight="1">
      <c r="A12" s="85" t="s">
        <v>18</v>
      </c>
      <c r="B12" s="15" t="s">
        <v>19</v>
      </c>
      <c r="C12" s="16">
        <v>1000</v>
      </c>
      <c r="D12" s="16">
        <v>200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</row>
    <row r="13" spans="1:115" ht="125.25" customHeight="1">
      <c r="A13" s="86" t="s">
        <v>40</v>
      </c>
      <c r="B13" s="17" t="s">
        <v>41</v>
      </c>
      <c r="C13" s="16"/>
      <c r="D13" s="16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</row>
    <row r="14" spans="1:115" ht="76.5" customHeight="1">
      <c r="A14" s="86" t="s">
        <v>52</v>
      </c>
      <c r="B14" s="17" t="s">
        <v>51</v>
      </c>
      <c r="C14" s="16">
        <v>0</v>
      </c>
      <c r="D14" s="16">
        <v>184250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</row>
    <row r="15" spans="1:115" ht="81">
      <c r="A15" s="85" t="s">
        <v>20</v>
      </c>
      <c r="B15" s="15" t="s">
        <v>42</v>
      </c>
      <c r="C15" s="16">
        <v>1475994.95</v>
      </c>
      <c r="D15" s="16">
        <v>384848.25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</row>
    <row r="16" s="1" customFormat="1" ht="35.25" customHeight="1"/>
    <row r="17" s="1" customFormat="1" ht="35.25" customHeight="1"/>
    <row r="18" s="1" customFormat="1" ht="35.25" customHeight="1"/>
    <row r="19" s="1" customFormat="1" ht="35.25" customHeight="1"/>
    <row r="20" s="1" customFormat="1" ht="35.25" customHeight="1"/>
    <row r="21" s="1" customFormat="1" ht="35.25" customHeight="1"/>
    <row r="22" s="1" customFormat="1" ht="35.25" customHeight="1"/>
    <row r="23" s="1" customFormat="1" ht="35.25" customHeight="1"/>
    <row r="24" s="1" customFormat="1" ht="35.25" customHeight="1"/>
    <row r="25" s="1" customFormat="1" ht="35.25" customHeight="1"/>
    <row r="26" s="1" customFormat="1" ht="35.25" customHeight="1"/>
    <row r="27" s="1" customFormat="1" ht="35.25" customHeight="1"/>
    <row r="28" s="1" customFormat="1" ht="35.25" customHeight="1"/>
    <row r="29" s="1" customFormat="1" ht="35.25" customHeight="1"/>
    <row r="30" s="1" customFormat="1" ht="35.25" customHeight="1"/>
    <row r="31" s="1" customFormat="1" ht="35.25" customHeight="1"/>
    <row r="32" s="1" customFormat="1" ht="35.25" customHeight="1"/>
  </sheetData>
  <sheetProtection/>
  <mergeCells count="2">
    <mergeCell ref="A2:D2"/>
    <mergeCell ref="A4:D4"/>
  </mergeCells>
  <printOptions horizontalCentered="1"/>
  <pageMargins left="0" right="0" top="0" bottom="0" header="0" footer="0"/>
  <pageSetup horizontalDpi="300" verticalDpi="300" orientation="portrait" paperSize="9" scale="63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L76"/>
  <sheetViews>
    <sheetView showGridLines="0" view="pageBreakPreview" zoomScale="70" zoomScaleSheetLayoutView="70" zoomScalePageLayoutView="0" workbookViewId="0" topLeftCell="A1">
      <selection activeCell="K7" sqref="J7:K7"/>
    </sheetView>
  </sheetViews>
  <sheetFormatPr defaultColWidth="9.00390625" defaultRowHeight="46.5" customHeight="1"/>
  <cols>
    <col min="1" max="1" width="77.25390625" style="67" customWidth="1"/>
    <col min="2" max="2" width="62.625" style="67" customWidth="1"/>
    <col min="3" max="4" width="33.25390625" style="67" customWidth="1"/>
    <col min="5" max="16384" width="9.125" style="2" customWidth="1"/>
  </cols>
  <sheetData>
    <row r="1" spans="1:4" s="1" customFormat="1" ht="46.5" customHeight="1" thickBot="1">
      <c r="A1" s="92" t="s">
        <v>5</v>
      </c>
      <c r="B1" s="92"/>
      <c r="C1" s="92"/>
      <c r="D1" s="92"/>
    </row>
    <row r="2" spans="1:4" ht="78.75" customHeight="1" thickBot="1">
      <c r="A2" s="38" t="s">
        <v>0</v>
      </c>
      <c r="B2" s="39" t="s">
        <v>7</v>
      </c>
      <c r="C2" s="39" t="s">
        <v>55</v>
      </c>
      <c r="D2" s="40" t="s">
        <v>34</v>
      </c>
    </row>
    <row r="3" spans="1:4" ht="27" customHeight="1" thickBot="1">
      <c r="A3" s="41">
        <v>1</v>
      </c>
      <c r="B3" s="8" t="s">
        <v>35</v>
      </c>
      <c r="C3" s="8" t="s">
        <v>11</v>
      </c>
      <c r="D3" s="42" t="s">
        <v>36</v>
      </c>
    </row>
    <row r="4" spans="1:4" ht="34.5" customHeight="1" thickBot="1">
      <c r="A4" s="43" t="s">
        <v>2</v>
      </c>
      <c r="B4" s="10" t="s">
        <v>4</v>
      </c>
      <c r="C4" s="44">
        <f>C5+C10+C14+C17+C12</f>
        <v>1997994.95</v>
      </c>
      <c r="D4" s="44">
        <f>D5+D10+D14+D17+D12</f>
        <v>313296.49</v>
      </c>
    </row>
    <row r="5" spans="1:90" ht="46.5" customHeight="1" thickBot="1">
      <c r="A5" s="45" t="s">
        <v>8</v>
      </c>
      <c r="B5" s="46" t="s">
        <v>9</v>
      </c>
      <c r="C5" s="47">
        <f>SUM(C6:C9)</f>
        <v>1186000</v>
      </c>
      <c r="D5" s="48">
        <f>SUM(D6:D9)</f>
        <v>189191.47999999998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</row>
    <row r="6" spans="1:90" ht="79.5" customHeight="1">
      <c r="A6" s="11" t="s">
        <v>10</v>
      </c>
      <c r="B6" s="12" t="s">
        <v>21</v>
      </c>
      <c r="C6" s="16">
        <v>448700</v>
      </c>
      <c r="D6" s="16">
        <v>82356.2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</row>
    <row r="7" spans="1:90" ht="101.25" customHeight="1">
      <c r="A7" s="14" t="s">
        <v>22</v>
      </c>
      <c r="B7" s="15" t="s">
        <v>23</v>
      </c>
      <c r="C7" s="16">
        <v>604584</v>
      </c>
      <c r="D7" s="16">
        <v>101519.28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</row>
    <row r="8" spans="1:90" ht="46.5" customHeight="1">
      <c r="A8" s="14" t="s">
        <v>43</v>
      </c>
      <c r="B8" s="15" t="s">
        <v>44</v>
      </c>
      <c r="C8" s="16"/>
      <c r="D8" s="16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</row>
    <row r="9" spans="1:90" ht="46.5" customHeight="1" thickBot="1">
      <c r="A9" s="18" t="s">
        <v>24</v>
      </c>
      <c r="B9" s="19" t="s">
        <v>25</v>
      </c>
      <c r="C9" s="16">
        <v>132716</v>
      </c>
      <c r="D9" s="16">
        <v>5316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</row>
    <row r="10" spans="1:90" ht="46.5" customHeight="1" thickBot="1">
      <c r="A10" s="45" t="s">
        <v>26</v>
      </c>
      <c r="B10" s="46" t="s">
        <v>27</v>
      </c>
      <c r="C10" s="47">
        <f>SUM(C11)</f>
        <v>103800</v>
      </c>
      <c r="D10" s="48">
        <f>SUM(D11)</f>
        <v>11580.6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</row>
    <row r="11" spans="1:90" ht="46.5" customHeight="1" thickBot="1">
      <c r="A11" s="49" t="s">
        <v>28</v>
      </c>
      <c r="B11" s="50" t="s">
        <v>29</v>
      </c>
      <c r="C11" s="16">
        <v>103800</v>
      </c>
      <c r="D11" s="16">
        <v>11580.6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</row>
    <row r="12" spans="1:90" ht="46.5" customHeight="1" thickBot="1">
      <c r="A12" s="45" t="s">
        <v>66</v>
      </c>
      <c r="B12" s="46" t="s">
        <v>65</v>
      </c>
      <c r="C12" s="47">
        <f>SUM(C13)</f>
        <v>0</v>
      </c>
      <c r="D12" s="48">
        <f>SUM(D13)</f>
        <v>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</row>
    <row r="13" spans="1:90" ht="46.5" customHeight="1" thickBot="1">
      <c r="A13" s="49" t="s">
        <v>66</v>
      </c>
      <c r="B13" s="50" t="s">
        <v>65</v>
      </c>
      <c r="C13" s="16"/>
      <c r="D13" s="16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</row>
    <row r="14" spans="1:90" ht="46.5" customHeight="1" thickBot="1">
      <c r="A14" s="45" t="s">
        <v>45</v>
      </c>
      <c r="B14" s="46" t="s">
        <v>46</v>
      </c>
      <c r="C14" s="51">
        <f>SUM(C15:C16)</f>
        <v>250100</v>
      </c>
      <c r="D14" s="52">
        <f>SUM(D15:D16)</f>
        <v>65308.38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</row>
    <row r="15" spans="1:90" ht="46.5" customHeight="1">
      <c r="A15" s="53" t="s">
        <v>47</v>
      </c>
      <c r="B15" s="54" t="s">
        <v>48</v>
      </c>
      <c r="C15" s="16">
        <v>238100</v>
      </c>
      <c r="D15" s="16">
        <v>65308.38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</row>
    <row r="16" spans="1:90" ht="46.5" customHeight="1" thickBot="1">
      <c r="A16" s="18" t="s">
        <v>50</v>
      </c>
      <c r="B16" s="19" t="s">
        <v>49</v>
      </c>
      <c r="C16" s="16">
        <v>12000</v>
      </c>
      <c r="D16" s="16">
        <v>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</row>
    <row r="17" spans="1:90" ht="46.5" customHeight="1" thickBot="1">
      <c r="A17" s="45" t="s">
        <v>30</v>
      </c>
      <c r="B17" s="46" t="s">
        <v>31</v>
      </c>
      <c r="C17" s="47">
        <f>SUM(C18:C19)</f>
        <v>458094.95</v>
      </c>
      <c r="D17" s="48">
        <f>SUM(D18:D19)</f>
        <v>47216.03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</row>
    <row r="18" spans="1:90" ht="46.5" customHeight="1" hidden="1">
      <c r="A18" s="49" t="s">
        <v>38</v>
      </c>
      <c r="B18" s="50" t="s">
        <v>39</v>
      </c>
      <c r="C18" s="55"/>
      <c r="D18" s="56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</row>
    <row r="19" spans="1:90" ht="46.5" customHeight="1" thickBot="1">
      <c r="A19" s="57" t="s">
        <v>32</v>
      </c>
      <c r="B19" s="58" t="s">
        <v>33</v>
      </c>
      <c r="C19" s="94">
        <v>458094.95</v>
      </c>
      <c r="D19" s="95">
        <v>47216.03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</row>
    <row r="20" spans="1:90" ht="43.5" customHeight="1" thickBot="1">
      <c r="A20" s="59"/>
      <c r="B20" s="60"/>
      <c r="C20" s="61"/>
      <c r="D20" s="6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</row>
    <row r="21" spans="1:90" ht="46.5" customHeight="1" thickBot="1">
      <c r="A21" s="63" t="s">
        <v>3</v>
      </c>
      <c r="B21" s="64" t="s">
        <v>4</v>
      </c>
      <c r="C21" s="65"/>
      <c r="D21" s="66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</row>
    <row r="22" spans="1:4" s="68" customFormat="1" ht="46.5" customHeight="1">
      <c r="A22" s="67"/>
      <c r="B22" s="67"/>
      <c r="C22" s="67"/>
      <c r="D22" s="67"/>
    </row>
    <row r="24" spans="1:4" s="1" customFormat="1" ht="46.5" customHeight="1">
      <c r="A24" s="67"/>
      <c r="B24" s="67"/>
      <c r="C24" s="67"/>
      <c r="D24" s="67"/>
    </row>
    <row r="25" spans="1:4" s="1" customFormat="1" ht="46.5" customHeight="1">
      <c r="A25" s="67"/>
      <c r="B25" s="67"/>
      <c r="C25" s="67"/>
      <c r="D25" s="67"/>
    </row>
    <row r="26" spans="1:4" s="1" customFormat="1" ht="46.5" customHeight="1">
      <c r="A26" s="67"/>
      <c r="B26" s="67"/>
      <c r="C26" s="67"/>
      <c r="D26" s="67"/>
    </row>
    <row r="27" spans="1:4" s="1" customFormat="1" ht="46.5" customHeight="1">
      <c r="A27" s="67"/>
      <c r="B27" s="67"/>
      <c r="C27" s="67"/>
      <c r="D27" s="67"/>
    </row>
    <row r="28" spans="1:4" s="1" customFormat="1" ht="46.5" customHeight="1">
      <c r="A28" s="67"/>
      <c r="B28" s="67"/>
      <c r="C28" s="67"/>
      <c r="D28" s="67"/>
    </row>
    <row r="29" spans="1:4" s="1" customFormat="1" ht="46.5" customHeight="1">
      <c r="A29" s="67"/>
      <c r="B29" s="67"/>
      <c r="C29" s="67"/>
      <c r="D29" s="67"/>
    </row>
    <row r="30" spans="1:4" s="1" customFormat="1" ht="46.5" customHeight="1">
      <c r="A30" s="67"/>
      <c r="B30" s="67"/>
      <c r="C30" s="67"/>
      <c r="D30" s="67"/>
    </row>
    <row r="31" spans="1:4" s="1" customFormat="1" ht="46.5" customHeight="1">
      <c r="A31" s="67"/>
      <c r="B31" s="67"/>
      <c r="C31" s="67"/>
      <c r="D31" s="67"/>
    </row>
    <row r="32" spans="1:4" s="1" customFormat="1" ht="46.5" customHeight="1">
      <c r="A32" s="67"/>
      <c r="B32" s="67"/>
      <c r="C32" s="67"/>
      <c r="D32" s="67"/>
    </row>
    <row r="33" spans="1:4" s="1" customFormat="1" ht="46.5" customHeight="1">
      <c r="A33" s="67"/>
      <c r="B33" s="67"/>
      <c r="C33" s="67"/>
      <c r="D33" s="67"/>
    </row>
    <row r="34" spans="1:4" s="1" customFormat="1" ht="46.5" customHeight="1">
      <c r="A34" s="67"/>
      <c r="B34" s="67"/>
      <c r="C34" s="67"/>
      <c r="D34" s="67"/>
    </row>
    <row r="35" spans="1:4" s="1" customFormat="1" ht="46.5" customHeight="1">
      <c r="A35" s="67"/>
      <c r="B35" s="67"/>
      <c r="C35" s="67"/>
      <c r="D35" s="67"/>
    </row>
    <row r="36" spans="1:4" s="1" customFormat="1" ht="46.5" customHeight="1">
      <c r="A36" s="67"/>
      <c r="B36" s="67"/>
      <c r="C36" s="67"/>
      <c r="D36" s="67"/>
    </row>
    <row r="37" spans="1:4" s="1" customFormat="1" ht="46.5" customHeight="1">
      <c r="A37" s="67"/>
      <c r="B37" s="67"/>
      <c r="C37" s="67"/>
      <c r="D37" s="67"/>
    </row>
    <row r="38" spans="1:4" s="1" customFormat="1" ht="46.5" customHeight="1">
      <c r="A38" s="67"/>
      <c r="B38" s="67"/>
      <c r="C38" s="67"/>
      <c r="D38" s="67"/>
    </row>
    <row r="39" spans="1:4" s="1" customFormat="1" ht="46.5" customHeight="1">
      <c r="A39" s="67"/>
      <c r="B39" s="67"/>
      <c r="C39" s="67"/>
      <c r="D39" s="67"/>
    </row>
    <row r="40" spans="1:4" s="1" customFormat="1" ht="46.5" customHeight="1">
      <c r="A40" s="67"/>
      <c r="B40" s="67"/>
      <c r="C40" s="67"/>
      <c r="D40" s="67"/>
    </row>
    <row r="41" spans="1:4" s="1" customFormat="1" ht="46.5" customHeight="1">
      <c r="A41" s="67"/>
      <c r="B41" s="67"/>
      <c r="C41" s="67"/>
      <c r="D41" s="67"/>
    </row>
    <row r="42" spans="1:4" s="1" customFormat="1" ht="46.5" customHeight="1">
      <c r="A42" s="67"/>
      <c r="B42" s="67"/>
      <c r="C42" s="67"/>
      <c r="D42" s="67"/>
    </row>
    <row r="43" spans="1:4" s="1" customFormat="1" ht="46.5" customHeight="1">
      <c r="A43" s="67"/>
      <c r="B43" s="67"/>
      <c r="C43" s="67"/>
      <c r="D43" s="67"/>
    </row>
    <row r="44" spans="1:4" s="1" customFormat="1" ht="46.5" customHeight="1">
      <c r="A44" s="67"/>
      <c r="B44" s="67"/>
      <c r="C44" s="67"/>
      <c r="D44" s="67"/>
    </row>
    <row r="45" spans="1:4" s="1" customFormat="1" ht="46.5" customHeight="1">
      <c r="A45" s="67"/>
      <c r="B45" s="67"/>
      <c r="C45" s="67"/>
      <c r="D45" s="67"/>
    </row>
    <row r="46" spans="1:4" s="1" customFormat="1" ht="46.5" customHeight="1">
      <c r="A46" s="67"/>
      <c r="B46" s="67"/>
      <c r="C46" s="67"/>
      <c r="D46" s="67"/>
    </row>
    <row r="47" spans="1:4" s="1" customFormat="1" ht="46.5" customHeight="1">
      <c r="A47" s="67"/>
      <c r="B47" s="67"/>
      <c r="C47" s="67"/>
      <c r="D47" s="67"/>
    </row>
    <row r="48" spans="1:4" s="1" customFormat="1" ht="46.5" customHeight="1">
      <c r="A48" s="67"/>
      <c r="B48" s="67"/>
      <c r="C48" s="67"/>
      <c r="D48" s="67"/>
    </row>
    <row r="49" spans="1:4" s="1" customFormat="1" ht="46.5" customHeight="1">
      <c r="A49" s="67"/>
      <c r="B49" s="67"/>
      <c r="C49" s="67"/>
      <c r="D49" s="67"/>
    </row>
    <row r="50" spans="1:4" s="1" customFormat="1" ht="46.5" customHeight="1">
      <c r="A50" s="67"/>
      <c r="B50" s="67"/>
      <c r="C50" s="67"/>
      <c r="D50" s="67"/>
    </row>
    <row r="51" spans="1:4" s="1" customFormat="1" ht="46.5" customHeight="1">
      <c r="A51" s="67"/>
      <c r="B51" s="67"/>
      <c r="C51" s="67"/>
      <c r="D51" s="67"/>
    </row>
    <row r="52" spans="1:4" s="1" customFormat="1" ht="46.5" customHeight="1">
      <c r="A52" s="67"/>
      <c r="B52" s="67"/>
      <c r="C52" s="67"/>
      <c r="D52" s="67"/>
    </row>
    <row r="53" spans="1:4" s="1" customFormat="1" ht="46.5" customHeight="1">
      <c r="A53" s="67"/>
      <c r="B53" s="67"/>
      <c r="C53" s="67"/>
      <c r="D53" s="67"/>
    </row>
    <row r="54" spans="1:4" s="1" customFormat="1" ht="46.5" customHeight="1">
      <c r="A54" s="67"/>
      <c r="B54" s="67"/>
      <c r="C54" s="67"/>
      <c r="D54" s="67"/>
    </row>
    <row r="55" spans="1:4" s="1" customFormat="1" ht="46.5" customHeight="1">
      <c r="A55" s="67"/>
      <c r="B55" s="67"/>
      <c r="C55" s="67"/>
      <c r="D55" s="67"/>
    </row>
    <row r="56" spans="1:4" s="1" customFormat="1" ht="46.5" customHeight="1">
      <c r="A56" s="67"/>
      <c r="B56" s="67"/>
      <c r="C56" s="67"/>
      <c r="D56" s="67"/>
    </row>
    <row r="57" spans="1:4" s="1" customFormat="1" ht="46.5" customHeight="1">
      <c r="A57" s="67"/>
      <c r="B57" s="67"/>
      <c r="C57" s="67"/>
      <c r="D57" s="67"/>
    </row>
    <row r="58" spans="1:4" s="1" customFormat="1" ht="46.5" customHeight="1">
      <c r="A58" s="67"/>
      <c r="B58" s="67"/>
      <c r="C58" s="67"/>
      <c r="D58" s="67"/>
    </row>
    <row r="59" spans="1:4" s="1" customFormat="1" ht="46.5" customHeight="1">
      <c r="A59" s="67"/>
      <c r="B59" s="67"/>
      <c r="C59" s="67"/>
      <c r="D59" s="67"/>
    </row>
    <row r="60" spans="1:4" s="1" customFormat="1" ht="46.5" customHeight="1">
      <c r="A60" s="67"/>
      <c r="B60" s="67"/>
      <c r="C60" s="67"/>
      <c r="D60" s="67"/>
    </row>
    <row r="61" spans="1:4" s="1" customFormat="1" ht="46.5" customHeight="1">
      <c r="A61" s="67"/>
      <c r="B61" s="67"/>
      <c r="C61" s="67"/>
      <c r="D61" s="67"/>
    </row>
    <row r="62" spans="1:4" s="1" customFormat="1" ht="46.5" customHeight="1">
      <c r="A62" s="67"/>
      <c r="B62" s="67"/>
      <c r="C62" s="67"/>
      <c r="D62" s="67"/>
    </row>
    <row r="63" spans="1:4" s="1" customFormat="1" ht="46.5" customHeight="1">
      <c r="A63" s="67"/>
      <c r="B63" s="67"/>
      <c r="C63" s="67"/>
      <c r="D63" s="67"/>
    </row>
    <row r="64" spans="1:4" s="1" customFormat="1" ht="46.5" customHeight="1">
      <c r="A64" s="67"/>
      <c r="B64" s="67"/>
      <c r="C64" s="67"/>
      <c r="D64" s="67"/>
    </row>
    <row r="65" spans="1:4" s="1" customFormat="1" ht="46.5" customHeight="1">
      <c r="A65" s="67"/>
      <c r="B65" s="67"/>
      <c r="C65" s="67"/>
      <c r="D65" s="67"/>
    </row>
    <row r="66" spans="1:4" s="1" customFormat="1" ht="46.5" customHeight="1">
      <c r="A66" s="67"/>
      <c r="B66" s="67"/>
      <c r="C66" s="67"/>
      <c r="D66" s="67"/>
    </row>
    <row r="67" spans="1:4" s="1" customFormat="1" ht="46.5" customHeight="1">
      <c r="A67" s="67"/>
      <c r="B67" s="67"/>
      <c r="C67" s="67"/>
      <c r="D67" s="67"/>
    </row>
    <row r="68" spans="1:4" s="1" customFormat="1" ht="46.5" customHeight="1">
      <c r="A68" s="67"/>
      <c r="B68" s="67"/>
      <c r="C68" s="67"/>
      <c r="D68" s="67"/>
    </row>
    <row r="69" spans="1:4" s="1" customFormat="1" ht="46.5" customHeight="1">
      <c r="A69" s="67"/>
      <c r="B69" s="67"/>
      <c r="C69" s="67"/>
      <c r="D69" s="67"/>
    </row>
    <row r="70" spans="1:4" s="1" customFormat="1" ht="46.5" customHeight="1">
      <c r="A70" s="67"/>
      <c r="B70" s="67"/>
      <c r="C70" s="67"/>
      <c r="D70" s="67"/>
    </row>
    <row r="71" spans="1:4" s="1" customFormat="1" ht="46.5" customHeight="1">
      <c r="A71" s="67"/>
      <c r="B71" s="67"/>
      <c r="C71" s="67"/>
      <c r="D71" s="67"/>
    </row>
    <row r="72" spans="1:4" s="1" customFormat="1" ht="46.5" customHeight="1">
      <c r="A72" s="67"/>
      <c r="B72" s="67"/>
      <c r="C72" s="67"/>
      <c r="D72" s="67"/>
    </row>
    <row r="73" spans="1:4" s="1" customFormat="1" ht="46.5" customHeight="1">
      <c r="A73" s="67"/>
      <c r="B73" s="67"/>
      <c r="C73" s="67"/>
      <c r="D73" s="67"/>
    </row>
    <row r="74" spans="1:4" s="1" customFormat="1" ht="46.5" customHeight="1">
      <c r="A74" s="67"/>
      <c r="B74" s="67"/>
      <c r="C74" s="67"/>
      <c r="D74" s="67"/>
    </row>
    <row r="75" spans="1:4" s="1" customFormat="1" ht="46.5" customHeight="1">
      <c r="A75" s="67"/>
      <c r="B75" s="67"/>
      <c r="C75" s="67"/>
      <c r="D75" s="67"/>
    </row>
    <row r="76" spans="1:4" s="1" customFormat="1" ht="46.5" customHeight="1">
      <c r="A76" s="67"/>
      <c r="B76" s="67"/>
      <c r="C76" s="67"/>
      <c r="D76" s="67"/>
    </row>
  </sheetData>
  <sheetProtection/>
  <mergeCells count="1">
    <mergeCell ref="A1:D1"/>
  </mergeCells>
  <printOptions horizontalCentered="1"/>
  <pageMargins left="0" right="0" top="0" bottom="0" header="0" footer="0"/>
  <pageSetup horizontalDpi="600" verticalDpi="600" orientation="portrait" paperSize="9" scale="49" r:id="rId1"/>
  <headerFooter alignWithMargins="0">
    <oddHeader>&amp;R&amp;"Tahoma,обычный"&amp;8Форма 0503317 с.&amp;P</oddHeader>
  </headerFooter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9"/>
  <sheetViews>
    <sheetView view="pageBreakPreview" zoomScale="80" zoomScaleSheetLayoutView="80" zoomScalePageLayoutView="0" workbookViewId="0" topLeftCell="A1">
      <selection activeCell="A32" sqref="A32"/>
    </sheetView>
  </sheetViews>
  <sheetFormatPr defaultColWidth="9.00390625" defaultRowHeight="12.75"/>
  <cols>
    <col min="1" max="1" width="68.25390625" style="29" customWidth="1"/>
    <col min="2" max="2" width="52.00390625" style="29" customWidth="1"/>
    <col min="3" max="4" width="32.25390625" style="29" customWidth="1"/>
    <col min="5" max="6" width="9.125" style="2" customWidth="1"/>
    <col min="7" max="8" width="22.125" style="2" customWidth="1"/>
    <col min="9" max="16384" width="9.125" style="2" customWidth="1"/>
  </cols>
  <sheetData>
    <row r="1" spans="1:256" ht="20.25">
      <c r="A1" s="93" t="s">
        <v>56</v>
      </c>
      <c r="B1" s="93"/>
      <c r="C1" s="93"/>
      <c r="D1" s="9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1" thickBot="1">
      <c r="A2" s="20"/>
      <c r="B2" s="20"/>
      <c r="C2" s="20"/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4" ht="69.75" customHeight="1" thickBot="1">
      <c r="A3" s="30" t="s">
        <v>0</v>
      </c>
      <c r="B3" s="31" t="s">
        <v>57</v>
      </c>
      <c r="C3" s="32" t="s">
        <v>55</v>
      </c>
      <c r="D3" s="33" t="s">
        <v>34</v>
      </c>
    </row>
    <row r="4" spans="1:4" ht="47.25" customHeight="1" thickBot="1">
      <c r="A4" s="34">
        <v>1</v>
      </c>
      <c r="B4" s="35" t="s">
        <v>35</v>
      </c>
      <c r="C4" s="36" t="s">
        <v>11</v>
      </c>
      <c r="D4" s="37" t="s">
        <v>36</v>
      </c>
    </row>
    <row r="5" spans="1:256" ht="41.25" thickBot="1">
      <c r="A5" s="73" t="s">
        <v>58</v>
      </c>
      <c r="B5" s="74" t="s">
        <v>59</v>
      </c>
      <c r="C5" s="75">
        <f>G5</f>
        <v>0</v>
      </c>
      <c r="D5" s="76">
        <f>H5</f>
        <v>614502.6799999999</v>
      </c>
      <c r="E5" s="22"/>
      <c r="F5" s="22"/>
      <c r="G5" s="21">
        <f>Доходы!C7-Расходы!C4</f>
        <v>0</v>
      </c>
      <c r="H5" s="21">
        <f>Доходы!D7-Расходы!D4</f>
        <v>614502.6799999999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178" ht="40.5" hidden="1">
      <c r="A6" s="69" t="s">
        <v>60</v>
      </c>
      <c r="B6" s="70" t="s">
        <v>61</v>
      </c>
      <c r="C6" s="71">
        <v>0</v>
      </c>
      <c r="D6" s="72">
        <v>0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</row>
    <row r="7" spans="1:178" ht="41.25" thickBot="1">
      <c r="A7" s="77" t="s">
        <v>62</v>
      </c>
      <c r="B7" s="78" t="s">
        <v>63</v>
      </c>
      <c r="C7" s="79">
        <f>G5</f>
        <v>0</v>
      </c>
      <c r="D7" s="80">
        <f>H5</f>
        <v>614502.6799999999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</row>
    <row r="8" spans="1:178" ht="41.25" thickBot="1">
      <c r="A8" s="73" t="s">
        <v>64</v>
      </c>
      <c r="B8" s="74" t="s">
        <v>4</v>
      </c>
      <c r="C8" s="75">
        <f>G5</f>
        <v>0</v>
      </c>
      <c r="D8" s="76">
        <f>H5</f>
        <v>614502.6799999999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</row>
    <row r="9" spans="1:256" ht="20.25">
      <c r="A9" s="25"/>
      <c r="B9" s="26"/>
      <c r="C9" s="27"/>
      <c r="D9" s="27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48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Поселение-1</cp:lastModifiedBy>
  <cp:lastPrinted>2018-05-08T11:25:49Z</cp:lastPrinted>
  <dcterms:created xsi:type="dcterms:W3CDTF">2005-02-01T12:32:18Z</dcterms:created>
  <dcterms:modified xsi:type="dcterms:W3CDTF">2022-04-19T06:18:36Z</dcterms:modified>
  <cp:category/>
  <cp:version/>
  <cp:contentType/>
  <cp:contentStatus/>
</cp:coreProperties>
</file>